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11760"/>
  </bookViews>
  <sheets>
    <sheet name="Расчет НМЦК" sheetId="1" r:id="rId1"/>
    <sheet name="Обоснование НМЦК" sheetId="2" r:id="rId2"/>
    <sheet name="Лист3" sheetId="3" r:id="rId3"/>
  </sheets>
  <definedNames>
    <definedName name="_xlnm.Print_Area" localSheetId="0">'Расчет НМЦК'!$A$1:$H$28</definedName>
  </definedNames>
  <calcPr calcId="124519"/>
</workbook>
</file>

<file path=xl/calcChain.xml><?xml version="1.0" encoding="utf-8"?>
<calcChain xmlns="http://schemas.openxmlformats.org/spreadsheetml/2006/main">
  <c r="G22" i="1"/>
  <c r="G20"/>
  <c r="H20" s="1"/>
  <c r="H21" s="1"/>
  <c r="H22"/>
  <c r="H18"/>
  <c r="D21"/>
  <c r="C21"/>
  <c r="C23"/>
  <c r="F21"/>
  <c r="E21"/>
  <c r="D23"/>
  <c r="D18"/>
  <c r="E23"/>
  <c r="F23"/>
  <c r="F18" s="1"/>
  <c r="G21" l="1"/>
  <c r="G23" s="1"/>
  <c r="H23"/>
</calcChain>
</file>

<file path=xl/sharedStrings.xml><?xml version="1.0" encoding="utf-8"?>
<sst xmlns="http://schemas.openxmlformats.org/spreadsheetml/2006/main" count="35" uniqueCount="35">
  <si>
    <t>Утверждаю:</t>
  </si>
  <si>
    <t>ВСЕГО:</t>
  </si>
  <si>
    <t>в том числе:</t>
  </si>
  <si>
    <t>Итого:</t>
  </si>
  <si>
    <t xml:space="preserve">Налог на добавленную стоимость НДС </t>
  </si>
  <si>
    <t>Всего с  НДС :</t>
  </si>
  <si>
    <t>Составил</t>
  </si>
  <si>
    <t>Начальная (максимальная) цена контракта</t>
  </si>
  <si>
    <t>по объекту:</t>
  </si>
  <si>
    <t>по адресу:</t>
  </si>
  <si>
    <t>Основания для расчета:</t>
  </si>
  <si>
    <t>1.</t>
  </si>
  <si>
    <t>Расчет начальной (максимальной) цены контракта</t>
  </si>
  <si>
    <t>Индексы изменения сметной стоимости в строительстве в 1 квартале 2020 г.</t>
  </si>
  <si>
    <t>Смета определения предельной стоимости строительства объекта по укрупненным нормативам цен строительства</t>
  </si>
  <si>
    <t>Затраты на выполнение работ по сторительству объекта</t>
  </si>
  <si>
    <t>Стоимость работ в ценах на дату утверждения сметной документации
(2 кв. 2021г.)</t>
  </si>
  <si>
    <t>Стоимость работ в ценах на дату формирования начальной (максимальной) цены контракта (2 кв. 2021г.)</t>
  </si>
  <si>
    <r>
      <t xml:space="preserve">Стоимость выставляемых на аукцион работ в ценах на дату формирования начальной (максимальной) цены контракта </t>
    </r>
    <r>
      <rPr>
        <b/>
        <sz val="10"/>
        <rFont val="Times New Roman"/>
        <family val="1"/>
        <charset val="204"/>
      </rPr>
      <t>с применением понижающего коэффициента k=0,983606326</t>
    </r>
    <r>
      <rPr>
        <sz val="10"/>
        <rFont val="Times New Roman"/>
        <family val="1"/>
        <charset val="204"/>
      </rPr>
      <t xml:space="preserve">         (2 кв. 2021г.)</t>
    </r>
  </si>
  <si>
    <t>«Ремонтул. Комсомольская (от ул. Хакирова) в г.п.Залукокоаже Зольского муниципального района КБР»
Кабардино-Балкарская Республика, Зольский район, с.п. Залукодес, ул. Октябрьская, б/н</t>
  </si>
  <si>
    <t>Кабардино-Балкарская республика, Зольский район, г.п. Залукодес  ул. Комсомольская</t>
  </si>
  <si>
    <t>____________________________________</t>
  </si>
  <si>
    <t>"_____" __________________2022г.</t>
  </si>
  <si>
    <r>
      <t xml:space="preserve">Стоимость </t>
    </r>
    <r>
      <rPr>
        <b/>
        <sz val="10"/>
        <rFont val="Times New Roman"/>
        <family val="1"/>
        <charset val="204"/>
      </rPr>
      <t>выставляемых на аукцион</t>
    </r>
    <r>
      <rPr>
        <sz val="10"/>
        <rFont val="Times New Roman"/>
        <family val="1"/>
        <charset val="204"/>
      </rPr>
      <t xml:space="preserve"> работ в ценах на дату формирования начальной (максимальной) цены контракта (2 кв. 2021.)</t>
    </r>
  </si>
  <si>
    <t xml:space="preserve">ОБОСНОВАНИЕ НАЧАЛЬНОЙ (МАКСИМАЛЬНОЙ) ЦЕНЫ КОНТРАКТА </t>
  </si>
  <si>
    <t>Обоснование начальной (максимальной) цены контракта (НМЦК)</t>
  </si>
  <si>
    <t>в соответствии со статьей 22 Закона №44-ФЗ и приказом Министерства экономического развития Российской Федерации от 2 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</si>
  <si>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>Наименование объекта закупки:</t>
  </si>
  <si>
    <t>Используемый метод определения НМЦК с обоснованием:</t>
  </si>
  <si>
    <t>Проектно-сметный расчёт</t>
  </si>
  <si>
    <t>Расчет НМЦК:</t>
  </si>
  <si>
    <t xml:space="preserve">(в руб.), </t>
  </si>
  <si>
    <t xml:space="preserve">Итого НМЦК (Цср), </t>
  </si>
  <si>
    <t xml:space="preserve"> «ремонт ул. Комсомольская (от ул. Хакирова) в г.п.Залукокоаже Зольского муниципального района КБР</t>
  </si>
  <si>
    <t>19528520 (Девятнадцать миллионов пятьсот двадцать восемь тысяч пятьсот двадцать рублей)00 копеек.</t>
  </si>
</sst>
</file>

<file path=xl/styles.xml><?xml version="1.0" encoding="utf-8"?>
<styleSheet xmlns="http://schemas.openxmlformats.org/spreadsheetml/2006/main">
  <numFmts count="1">
    <numFmt numFmtId="164" formatCode="0.00000000000"/>
  </numFmts>
  <fonts count="7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" fontId="1" fillId="2" borderId="2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Border="1"/>
    <xf numFmtId="4" fontId="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3" fillId="0" borderId="5" xfId="0" applyFont="1" applyBorder="1"/>
    <xf numFmtId="164" fontId="0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1" applyAlignment="1" applyProtection="1">
      <alignment horizontal="center"/>
    </xf>
    <xf numFmtId="0" fontId="4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garantf1://70373958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view="pageBreakPreview" zoomScale="115" zoomScaleNormal="115" zoomScaleSheetLayoutView="115" zoomScalePageLayoutView="70" workbookViewId="0">
      <selection activeCell="E27" sqref="E27"/>
    </sheetView>
  </sheetViews>
  <sheetFormatPr defaultRowHeight="12.75"/>
  <cols>
    <col min="1" max="1" width="21.42578125" style="10" customWidth="1"/>
    <col min="2" max="2" width="30.28515625" style="10" customWidth="1"/>
    <col min="3" max="3" width="12.140625" style="10" customWidth="1"/>
    <col min="4" max="4" width="16.42578125" style="10" hidden="1" customWidth="1"/>
    <col min="5" max="6" width="14.7109375" style="10" customWidth="1"/>
    <col min="7" max="7" width="20.42578125" style="10" customWidth="1"/>
    <col min="8" max="8" width="15.7109375" style="10" customWidth="1"/>
    <col min="9" max="16384" width="9.140625" style="10"/>
  </cols>
  <sheetData>
    <row r="1" spans="1:8" s="1" customFormat="1" ht="11.25" customHeight="1">
      <c r="H1" s="11" t="s">
        <v>0</v>
      </c>
    </row>
    <row r="2" spans="1:8" s="1" customFormat="1" ht="11.25" customHeight="1">
      <c r="C2" s="8"/>
      <c r="D2" s="8"/>
      <c r="E2" s="8"/>
      <c r="F2" s="8"/>
      <c r="G2" s="8"/>
      <c r="H2" s="8"/>
    </row>
    <row r="3" spans="1:8" s="1" customFormat="1" ht="11.25" customHeight="1">
      <c r="B3" s="42"/>
      <c r="C3" s="42"/>
      <c r="D3" s="42"/>
      <c r="E3" s="42"/>
      <c r="F3" s="42"/>
      <c r="G3" s="42"/>
      <c r="H3" s="42"/>
    </row>
    <row r="4" spans="1:8" s="1" customFormat="1" ht="11.25" customHeight="1">
      <c r="H4" s="8"/>
    </row>
    <row r="5" spans="1:8" s="1" customFormat="1" ht="11.25" customHeight="1">
      <c r="E5" s="44" t="s">
        <v>21</v>
      </c>
      <c r="F5" s="44"/>
      <c r="G5" s="44"/>
      <c r="H5" s="44"/>
    </row>
    <row r="6" spans="1:8" s="1" customFormat="1" ht="11.25" customHeight="1">
      <c r="H6" s="8"/>
    </row>
    <row r="7" spans="1:8" s="1" customFormat="1" ht="11.25" customHeight="1">
      <c r="E7" s="42" t="s">
        <v>22</v>
      </c>
      <c r="F7" s="42"/>
      <c r="G7" s="42"/>
      <c r="H7" s="42"/>
    </row>
    <row r="8" spans="1:8" s="1" customFormat="1">
      <c r="C8" s="12"/>
      <c r="D8" s="12"/>
      <c r="E8" s="12"/>
      <c r="F8" s="12"/>
      <c r="G8" s="12"/>
    </row>
    <row r="9" spans="1:8">
      <c r="A9" s="45" t="s">
        <v>12</v>
      </c>
      <c r="B9" s="45"/>
      <c r="C9" s="45"/>
      <c r="D9" s="45"/>
      <c r="E9" s="45"/>
      <c r="F9" s="45"/>
      <c r="G9" s="45"/>
      <c r="H9" s="45"/>
    </row>
    <row r="10" spans="1:8">
      <c r="A10" s="19"/>
      <c r="B10" s="19"/>
      <c r="C10" s="19"/>
      <c r="D10" s="19"/>
      <c r="E10" s="19"/>
      <c r="F10" s="19"/>
      <c r="G10" s="19"/>
      <c r="H10" s="19"/>
    </row>
    <row r="11" spans="1:8" ht="26.25" customHeight="1">
      <c r="A11" s="22" t="s">
        <v>8</v>
      </c>
      <c r="B11" s="37" t="s">
        <v>19</v>
      </c>
      <c r="C11" s="38"/>
      <c r="D11" s="38"/>
      <c r="E11" s="38"/>
      <c r="F11" s="38"/>
      <c r="G11" s="38"/>
      <c r="H11" s="19"/>
    </row>
    <row r="12" spans="1:8">
      <c r="A12" s="22" t="s">
        <v>9</v>
      </c>
      <c r="B12" s="39" t="s">
        <v>20</v>
      </c>
      <c r="C12" s="39"/>
      <c r="D12" s="39"/>
      <c r="E12" s="39"/>
      <c r="F12" s="39"/>
      <c r="G12" s="39"/>
      <c r="H12" s="19"/>
    </row>
    <row r="13" spans="1:8">
      <c r="A13" s="19"/>
      <c r="B13" s="19"/>
      <c r="C13" s="19"/>
      <c r="D13" s="19"/>
      <c r="E13" s="19"/>
      <c r="F13" s="19"/>
      <c r="G13" s="19"/>
      <c r="H13" s="19"/>
    </row>
    <row r="14" spans="1:8">
      <c r="A14" s="19"/>
      <c r="B14" s="23" t="s">
        <v>10</v>
      </c>
      <c r="C14" s="19"/>
      <c r="D14" s="19"/>
      <c r="E14" s="19"/>
      <c r="F14" s="19"/>
      <c r="G14" s="19"/>
      <c r="H14" s="19"/>
    </row>
    <row r="15" spans="1:8" ht="12.75" customHeight="1">
      <c r="A15" s="21" t="s">
        <v>11</v>
      </c>
      <c r="B15" s="34" t="s">
        <v>14</v>
      </c>
      <c r="C15" s="34"/>
      <c r="D15" s="34"/>
      <c r="E15" s="34"/>
      <c r="F15" s="34"/>
      <c r="G15" s="34"/>
      <c r="H15" s="34"/>
    </row>
    <row r="16" spans="1:8" ht="11.25" customHeight="1">
      <c r="A16" s="1"/>
      <c r="B16" s="1"/>
      <c r="C16" s="1"/>
      <c r="D16" s="1"/>
      <c r="E16" s="1"/>
      <c r="F16" s="1"/>
      <c r="G16" s="1"/>
      <c r="H16" s="1"/>
    </row>
    <row r="17" spans="1:8" ht="155.25" customHeight="1">
      <c r="A17" s="43"/>
      <c r="B17" s="43"/>
      <c r="C17" s="18" t="s">
        <v>16</v>
      </c>
      <c r="D17" s="18" t="s">
        <v>13</v>
      </c>
      <c r="E17" s="18" t="s">
        <v>17</v>
      </c>
      <c r="F17" s="18" t="s">
        <v>23</v>
      </c>
      <c r="G17" s="18" t="s">
        <v>18</v>
      </c>
      <c r="H17" s="20" t="s">
        <v>7</v>
      </c>
    </row>
    <row r="18" spans="1:8">
      <c r="A18" s="35" t="s">
        <v>1</v>
      </c>
      <c r="B18" s="36"/>
      <c r="C18" s="3">
        <v>19854000</v>
      </c>
      <c r="D18" s="3">
        <f>D23</f>
        <v>19854000</v>
      </c>
      <c r="E18" s="3">
        <v>19854000</v>
      </c>
      <c r="F18" s="3">
        <f>F23</f>
        <v>19854000</v>
      </c>
      <c r="G18" s="3">
        <v>19528520</v>
      </c>
      <c r="H18" s="3">
        <f>G18</f>
        <v>19528520</v>
      </c>
    </row>
    <row r="19" spans="1:8">
      <c r="A19" s="4" t="s">
        <v>2</v>
      </c>
      <c r="B19" s="2"/>
      <c r="C19" s="3"/>
      <c r="D19" s="3"/>
      <c r="E19" s="3"/>
      <c r="F19" s="3"/>
      <c r="G19" s="3"/>
      <c r="H19" s="3"/>
    </row>
    <row r="20" spans="1:8">
      <c r="A20" s="40" t="s">
        <v>15</v>
      </c>
      <c r="B20" s="41"/>
      <c r="C20" s="15">
        <v>16599250</v>
      </c>
      <c r="D20" s="15">
        <v>16599250</v>
      </c>
      <c r="E20" s="15">
        <v>16599250</v>
      </c>
      <c r="F20" s="15">
        <v>16599250</v>
      </c>
      <c r="G20" s="15">
        <f>F20*0.983606326</f>
        <v>16327127.3068555</v>
      </c>
      <c r="H20" s="15">
        <f>G20</f>
        <v>16327127.3068555</v>
      </c>
    </row>
    <row r="21" spans="1:8" ht="12.75" customHeight="1">
      <c r="A21" s="32" t="s">
        <v>3</v>
      </c>
      <c r="B21" s="33"/>
      <c r="C21" s="6">
        <f t="shared" ref="C21:H21" si="0">SUM(C20:C20)</f>
        <v>16599250</v>
      </c>
      <c r="D21" s="6">
        <f t="shared" si="0"/>
        <v>16599250</v>
      </c>
      <c r="E21" s="6">
        <f t="shared" si="0"/>
        <v>16599250</v>
      </c>
      <c r="F21" s="6">
        <f t="shared" si="0"/>
        <v>16599250</v>
      </c>
      <c r="G21" s="6">
        <f t="shared" si="0"/>
        <v>16327127.3068555</v>
      </c>
      <c r="H21" s="6">
        <f t="shared" si="0"/>
        <v>16327127.3068555</v>
      </c>
    </row>
    <row r="22" spans="1:8" ht="12.75" customHeight="1">
      <c r="A22" s="28" t="s">
        <v>4</v>
      </c>
      <c r="B22" s="29"/>
      <c r="C22" s="5">
        <v>3254750</v>
      </c>
      <c r="D22" s="5">
        <v>3254750</v>
      </c>
      <c r="E22" s="5">
        <v>3254750</v>
      </c>
      <c r="F22" s="5">
        <v>3254750</v>
      </c>
      <c r="G22" s="5">
        <f>F22*0.983606326</f>
        <v>3201392.6895484999</v>
      </c>
      <c r="H22" s="5">
        <f>G22</f>
        <v>3201392.6895484999</v>
      </c>
    </row>
    <row r="23" spans="1:8" ht="12.75" customHeight="1">
      <c r="A23" s="30" t="s">
        <v>5</v>
      </c>
      <c r="B23" s="31"/>
      <c r="C23" s="7">
        <f t="shared" ref="C23:G23" si="1">SUM(C21:C22)</f>
        <v>19854000</v>
      </c>
      <c r="D23" s="7">
        <f t="shared" si="1"/>
        <v>19854000</v>
      </c>
      <c r="E23" s="7">
        <f t="shared" si="1"/>
        <v>19854000</v>
      </c>
      <c r="F23" s="7">
        <f t="shared" si="1"/>
        <v>19854000</v>
      </c>
      <c r="G23" s="7">
        <f t="shared" si="1"/>
        <v>19528519.996404</v>
      </c>
      <c r="H23" s="7">
        <f>H21+H22</f>
        <v>19528519.996404</v>
      </c>
    </row>
    <row r="24" spans="1:8">
      <c r="C24" s="13"/>
      <c r="D24" s="13"/>
      <c r="E24" s="13"/>
      <c r="F24" s="13"/>
      <c r="G24" s="13"/>
    </row>
    <row r="25" spans="1:8" s="9" customFormat="1" ht="27.75" customHeight="1">
      <c r="A25" s="26"/>
      <c r="B25" s="27"/>
      <c r="C25" s="27"/>
      <c r="D25" s="27"/>
      <c r="E25" s="27"/>
      <c r="F25" s="27"/>
      <c r="G25" s="27"/>
    </row>
    <row r="26" spans="1:8" s="9" customFormat="1">
      <c r="A26" s="16"/>
      <c r="B26" s="17"/>
      <c r="C26" s="17"/>
      <c r="D26" s="17"/>
      <c r="E26" s="25"/>
      <c r="F26" s="17"/>
      <c r="G26" s="17"/>
    </row>
    <row r="27" spans="1:8" s="9" customFormat="1" ht="12">
      <c r="B27" s="9" t="s">
        <v>6</v>
      </c>
      <c r="C27" s="14"/>
      <c r="D27" s="14"/>
      <c r="E27" s="14"/>
      <c r="F27" s="14"/>
      <c r="G27" s="24"/>
    </row>
    <row r="28" spans="1:8" s="9" customFormat="1" ht="12"/>
    <row r="35" spans="3:7">
      <c r="C35" s="13"/>
      <c r="D35" s="13"/>
      <c r="E35" s="13"/>
      <c r="F35" s="13"/>
      <c r="G35" s="13"/>
    </row>
    <row r="37" spans="3:7">
      <c r="C37" s="13"/>
      <c r="D37" s="13"/>
      <c r="E37" s="13"/>
      <c r="F37" s="13"/>
      <c r="G37" s="13"/>
    </row>
  </sheetData>
  <mergeCells count="14">
    <mergeCell ref="B11:G11"/>
    <mergeCell ref="B12:G12"/>
    <mergeCell ref="A20:B20"/>
    <mergeCell ref="B3:H3"/>
    <mergeCell ref="A17:B17"/>
    <mergeCell ref="E5:H5"/>
    <mergeCell ref="E7:H7"/>
    <mergeCell ref="A9:H9"/>
    <mergeCell ref="A25:G25"/>
    <mergeCell ref="A22:B22"/>
    <mergeCell ref="A23:B23"/>
    <mergeCell ref="A21:B21"/>
    <mergeCell ref="B15:H15"/>
    <mergeCell ref="A18:B18"/>
  </mergeCells>
  <phoneticPr fontId="0" type="noConversion"/>
  <pageMargins left="1.3779527559055118" right="0.19685039370078741" top="0.19685039370078741" bottom="0.19685039370078741" header="0.19685039370078741" footer="0.51181102362204722"/>
  <pageSetup paperSize="9" scale="83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3"/>
  <sheetViews>
    <sheetView workbookViewId="0">
      <selection activeCell="A12" sqref="A12"/>
    </sheetView>
  </sheetViews>
  <sheetFormatPr defaultRowHeight="12.75"/>
  <cols>
    <col min="1" max="1" width="71.5703125" customWidth="1"/>
    <col min="2" max="2" width="82.28515625" customWidth="1"/>
  </cols>
  <sheetData>
    <row r="3" spans="1:2" ht="15.75">
      <c r="A3" s="54" t="s">
        <v>24</v>
      </c>
      <c r="B3" s="54"/>
    </row>
    <row r="4" spans="1:2" ht="15.75">
      <c r="A4" s="47"/>
    </row>
    <row r="5" spans="1:2" ht="15.75">
      <c r="A5" s="46" t="s">
        <v>25</v>
      </c>
    </row>
    <row r="6" spans="1:2">
      <c r="A6" s="48" t="s">
        <v>26</v>
      </c>
    </row>
    <row r="7" spans="1:2" ht="15.75">
      <c r="A7" s="46"/>
    </row>
    <row r="8" spans="1:2" ht="16.5" thickBot="1">
      <c r="A8" s="46"/>
    </row>
    <row r="9" spans="1:2" ht="49.5" customHeight="1" thickBot="1">
      <c r="A9" s="49" t="s">
        <v>27</v>
      </c>
      <c r="B9" s="50" t="s">
        <v>33</v>
      </c>
    </row>
    <row r="10" spans="1:2" ht="39.75" customHeight="1" thickBot="1">
      <c r="A10" s="51" t="s">
        <v>28</v>
      </c>
      <c r="B10" s="52" t="s">
        <v>29</v>
      </c>
    </row>
    <row r="11" spans="1:2" ht="32.25" thickBot="1">
      <c r="A11" s="53" t="s">
        <v>30</v>
      </c>
      <c r="B11" s="52" t="s">
        <v>31</v>
      </c>
    </row>
    <row r="12" spans="1:2" ht="52.5" customHeight="1" thickBot="1">
      <c r="A12" s="51" t="s">
        <v>32</v>
      </c>
      <c r="B12" s="52" t="s">
        <v>34</v>
      </c>
    </row>
    <row r="13" spans="1:2">
      <c r="A13" s="1"/>
    </row>
  </sheetData>
  <mergeCells count="1">
    <mergeCell ref="A3:B3"/>
  </mergeCells>
  <phoneticPr fontId="0" type="noConversion"/>
  <hyperlinks>
    <hyperlink ref="A6" r:id="rId1" display="garantf1://70373958.0/"/>
  </hyperlinks>
  <pageMargins left="0.75" right="0.75" top="1" bottom="1" header="0.5" footer="0.5"/>
  <pageSetup paperSize="9" orientation="portrait" horizontalDpi="0" verticalDpi="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НМЦК</vt:lpstr>
      <vt:lpstr>Обоснование НМЦК</vt:lpstr>
      <vt:lpstr>Лист3</vt:lpstr>
      <vt:lpstr>'Расчет НМЦК'!Область_печати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2019-07-19T15:11:59Z</cp:lastPrinted>
  <dcterms:created xsi:type="dcterms:W3CDTF">2011-05-06T08:26:52Z</dcterms:created>
  <dcterms:modified xsi:type="dcterms:W3CDTF">2022-02-01T19:54:04Z</dcterms:modified>
</cp:coreProperties>
</file>